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<sst xmlns="http://schemas.openxmlformats.org/spreadsheetml/2006/main" count="36" uniqueCount="27">
  <si>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■シャント・レギュレータ</t>
  </si>
  <si>
    <t>Vs</t>
  </si>
  <si>
    <t>V</t>
  </si>
  <si>
    <t>抵抗</t>
  </si>
  <si>
    <t>Rs</t>
  </si>
  <si>
    <t>Ω</t>
  </si>
  <si>
    <t>Ps</t>
  </si>
  <si>
    <t>W</t>
  </si>
  <si>
    <t>Vz</t>
  </si>
  <si>
    <t>Izt</t>
  </si>
  <si>
    <t>mA</t>
  </si>
  <si>
    <t>Pd</t>
  </si>
  <si>
    <t>Il</t>
  </si>
  <si>
    <t>必要な電流</t>
  </si>
  <si>
    <t>抵抗にかかる電圧</t>
  </si>
  <si>
    <t>必要な電流が流せる最大抵抗</t>
  </si>
  <si>
    <t>抵抗の消費電力</t>
  </si>
  <si>
    <t>ツェナーダイオード</t>
  </si>
  <si>
    <t>定格電力</t>
  </si>
  <si>
    <t>電源</t>
  </si>
  <si>
    <t>電圧</t>
  </si>
  <si>
    <t>抵抗値</t>
  </si>
  <si>
    <t>降伏電圧</t>
  </si>
  <si>
    <t>必要電流</t>
  </si>
  <si>
    <t>許容損失</t>
  </si>
  <si>
    <t>トランジスタ</t>
  </si>
  <si>
    <t>ツェナーダイオード消費電力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</si>
</sst>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16" applyAlignment="1">
      <alignment vertical="center"/>
    </xf>
    <xf numFmtId="178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11.75390625" style="0" customWidth="1"/>
    <col min="2" max="2" width="14.00390625" style="0" customWidth="1"/>
    <col min="3" max="3" width="5.50390625" style="0" customWidth="1"/>
  </cols>
  <sheetData>
    <row r="1" ht="13.5">
      <c r="A1" t="s">
        <v>0</v>
      </c>
    </row>
    <row r="2" spans="1:5" ht="13.5">
      <c r="A2" t="s">
        <v>19</v>
      </c>
      <c r="B2" t="s">
        <v>20</v>
      </c>
      <c r="C2" s="1" t="s">
        <v>1</v>
      </c>
      <c r="D2">
        <v>6</v>
      </c>
      <c r="E2" t="s">
        <v>2</v>
      </c>
    </row>
    <row r="3" spans="1:5" ht="13.5">
      <c r="A3" t="s">
        <v>3</v>
      </c>
      <c r="B3" t="s">
        <v>21</v>
      </c>
      <c r="C3" s="2" t="s">
        <v>4</v>
      </c>
      <c r="D3">
        <v>22</v>
      </c>
      <c r="E3" t="s">
        <v>5</v>
      </c>
    </row>
    <row r="4" spans="2:5" ht="13.5">
      <c r="B4" t="s">
        <v>18</v>
      </c>
      <c r="C4" s="1" t="s">
        <v>6</v>
      </c>
      <c r="D4" s="3">
        <f>1/6</f>
        <v>0.16666666666666666</v>
      </c>
      <c r="E4" t="s">
        <v>7</v>
      </c>
    </row>
    <row r="5" spans="1:5" ht="13.5">
      <c r="A5" t="s">
        <v>17</v>
      </c>
      <c r="B5" t="s">
        <v>22</v>
      </c>
      <c r="C5" t="s">
        <v>8</v>
      </c>
      <c r="D5">
        <v>5.1</v>
      </c>
      <c r="E5" t="s">
        <v>2</v>
      </c>
    </row>
    <row r="6" spans="2:5" ht="13.5">
      <c r="B6" t="s">
        <v>23</v>
      </c>
      <c r="C6" s="1" t="s">
        <v>9</v>
      </c>
      <c r="D6">
        <v>20</v>
      </c>
      <c r="E6" t="s">
        <v>10</v>
      </c>
    </row>
    <row r="7" spans="2:5" ht="13.5">
      <c r="B7" t="s">
        <v>24</v>
      </c>
      <c r="C7" t="s">
        <v>11</v>
      </c>
      <c r="D7">
        <v>0.5</v>
      </c>
      <c r="E7" t="s">
        <v>7</v>
      </c>
    </row>
    <row r="8" spans="1:5" ht="13.5">
      <c r="A8" t="s">
        <v>25</v>
      </c>
      <c r="B8" t="s">
        <v>23</v>
      </c>
      <c r="C8" s="1" t="s">
        <v>12</v>
      </c>
      <c r="D8">
        <v>10</v>
      </c>
      <c r="E8" t="s">
        <v>10</v>
      </c>
    </row>
    <row r="10" spans="1:5" ht="13.5">
      <c r="A10" t="s">
        <v>13</v>
      </c>
      <c r="D10">
        <f>D6+D8</f>
        <v>30</v>
      </c>
      <c r="E10" t="s">
        <v>10</v>
      </c>
    </row>
    <row r="11" spans="1:5" ht="13.5">
      <c r="A11" t="s">
        <v>14</v>
      </c>
      <c r="D11">
        <f>D2-D5</f>
        <v>0.9000000000000004</v>
      </c>
      <c r="E11" t="s">
        <v>2</v>
      </c>
    </row>
    <row r="12" spans="1:6" ht="13.5">
      <c r="A12" t="s">
        <v>15</v>
      </c>
      <c r="C12" s="1"/>
      <c r="D12">
        <f>D11/D10*1000</f>
        <v>30.000000000000014</v>
      </c>
      <c r="E12" t="s">
        <v>5</v>
      </c>
      <c r="F12" t="str">
        <f>IF(D12&gt;=D3,"OK","NG")</f>
        <v>OK</v>
      </c>
    </row>
    <row r="13" spans="1:6" ht="13.5">
      <c r="A13" t="s">
        <v>16</v>
      </c>
      <c r="D13" s="3">
        <f>D11^2/D3</f>
        <v>0.03681818181818185</v>
      </c>
      <c r="E13" t="s">
        <v>7</v>
      </c>
      <c r="F13" t="str">
        <f>IF(D4&gt;=D13,"OK","NG")</f>
        <v>OK</v>
      </c>
    </row>
    <row r="14" spans="1:6" ht="13.5">
      <c r="A14" t="s">
        <v>26</v>
      </c>
      <c r="D14" s="3">
        <f>D5*(D11/D3-D8/1000)</f>
        <v>0.15763636363636369</v>
      </c>
      <c r="E14" t="s">
        <v>7</v>
      </c>
      <c r="F14" t="str">
        <f>IF(D7&gt;=D14,"OK","NG")</f>
        <v>OK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2020-07-17T00:16:33Z</dcterms:created>
  <dcterms:modified xsi:type="dcterms:W3CDTF">2021-10-16T02:58:02Z</dcterms:modified>
  <cp:category/>
  <cp:version/>
  <cp:contentType/>
  <cp:contentStatus/>
</cp:coreProperties>
</file>